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5948 Z1 Aging Software NS AW, ml\"/>
    </mc:Choice>
  </mc:AlternateContent>
  <bookViews>
    <workbookView xWindow="120" yWindow="120" windowWidth="19035" windowHeight="8445"/>
  </bookViews>
  <sheets>
    <sheet name="Final Evaluation Document" sheetId="1" r:id="rId1"/>
  </sheets>
  <calcPr calcId="162913"/>
</workbook>
</file>

<file path=xl/calcChain.xml><?xml version="1.0" encoding="utf-8"?>
<calcChain xmlns="http://schemas.openxmlformats.org/spreadsheetml/2006/main">
  <c r="H14" i="1" l="1"/>
  <c r="G14" i="1"/>
  <c r="D14" i="1"/>
  <c r="I10" i="1"/>
  <c r="I12" i="1"/>
  <c r="H10" i="1"/>
  <c r="H12" i="1"/>
  <c r="G10" i="1"/>
  <c r="G12" i="1"/>
  <c r="E10" i="1"/>
  <c r="E12" i="1"/>
  <c r="F10" i="1"/>
  <c r="D10" i="1"/>
</calcChain>
</file>

<file path=xl/sharedStrings.xml><?xml version="1.0" encoding="utf-8"?>
<sst xmlns="http://schemas.openxmlformats.org/spreadsheetml/2006/main" count="30" uniqueCount="22">
  <si>
    <t>Evaluation Criteria</t>
  </si>
  <si>
    <t>Possible Points</t>
  </si>
  <si>
    <t>Ranking</t>
  </si>
  <si>
    <t>FINAL EVALUATION DOCUMENT</t>
  </si>
  <si>
    <t>RFP Number 5948 Z1</t>
  </si>
  <si>
    <t>Aging Information System Software Solution</t>
  </si>
  <si>
    <t>Opening Date: December 3, 2018</t>
  </si>
  <si>
    <t>Acro Service Corporation</t>
  </si>
  <si>
    <t>Innovative Data Systems of Missouri LLC</t>
  </si>
  <si>
    <t>PeerPlace</t>
  </si>
  <si>
    <t>RTZ</t>
  </si>
  <si>
    <t>WellSky</t>
  </si>
  <si>
    <t>Corporate Overview</t>
  </si>
  <si>
    <t>Technical Approach</t>
  </si>
  <si>
    <t xml:space="preserve"> </t>
  </si>
  <si>
    <t xml:space="preserve">Total Costs </t>
  </si>
  <si>
    <t>VisualVault/GRM Information Management Systems, Inc. - not evaluated due to non-responsive bid</t>
  </si>
  <si>
    <t>Cost Proposal</t>
  </si>
  <si>
    <t>Total Points without Oral Interviews</t>
  </si>
  <si>
    <t xml:space="preserve">   Oral Presentations</t>
  </si>
  <si>
    <t>Total Points with Oral Interviews</t>
  </si>
  <si>
    <t>Cost Proposal with Best and Final 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</si>
</sst>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Fill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1" fillId="0" borderId="3" xfId="0" applyNumberFormat="1" applyFont="1" applyBorder="1"/>
    <xf numFmtId="2" fontId="1" fillId="0" borderId="4" xfId="0" applyNumberFormat="1" applyFont="1" applyBorder="1"/>
    <xf numFmtId="2" fontId="1" fillId="0" borderId="3" xfId="0" applyNumberFormat="1" applyFont="1" applyFill="1" applyBorder="1"/>
    <xf numFmtId="0" fontId="1" fillId="0" borderId="12" xfId="0" applyFont="1" applyFill="1" applyBorder="1"/>
    <xf numFmtId="2" fontId="1" fillId="0" borderId="5" xfId="0" applyNumberFormat="1" applyFont="1" applyFill="1" applyBorder="1"/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18" xfId="0" applyFont="1" applyFill="1" applyBorder="1" applyAlignment="1">
      <alignment horizontal="center" vertical="center"/>
    </xf>
    <xf numFmtId="2" fontId="1" fillId="3" borderId="3" xfId="0" applyNumberFormat="1" applyFont="1" applyFill="1" applyBorder="1"/>
    <xf numFmtId="2" fontId="1" fillId="3" borderId="4" xfId="0" applyNumberFormat="1" applyFont="1" applyFill="1" applyBorder="1"/>
    <xf numFmtId="0" fontId="1" fillId="0" borderId="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Layout" topLeftCell="A4" zoomScaleNormal="100" workbookViewId="0">
      <selection activeCell="B20" sqref="B20"/>
    </sheetView>
  </sheetViews>
  <sheetFormatPr defaultRowHeight="14.25" x14ac:dyDescent="0.2"/>
  <cols>
    <col min="1" max="2" width="17.28515625" style="1" customWidth="1"/>
    <col min="3" max="3" width="3.5703125" style="1" customWidth="1"/>
    <col min="4" max="4" width="7.42578125" style="1" customWidth="1"/>
    <col min="5" max="5" width="9" style="1" customWidth="1"/>
    <col min="6" max="6" width="11" style="1" customWidth="1"/>
    <col min="7" max="7" width="9" style="1" customWidth="1"/>
    <col min="8" max="8" width="8.42578125" style="1" customWidth="1"/>
    <col min="9" max="9" width="8.85546875" style="1" customWidth="1"/>
    <col min="10" max="16384" width="9.140625" style="1"/>
  </cols>
  <sheetData>
    <row r="1" spans="1:9" ht="18.75" thickBot="1" x14ac:dyDescent="0.3">
      <c r="A1" s="31" t="s">
        <v>3</v>
      </c>
      <c r="B1" s="32"/>
      <c r="C1" s="32"/>
      <c r="D1" s="32"/>
      <c r="E1" s="32"/>
      <c r="F1" s="32"/>
      <c r="G1" s="32"/>
      <c r="H1" s="32"/>
      <c r="I1" s="33"/>
    </row>
    <row r="2" spans="1:9" ht="18" x14ac:dyDescent="0.25">
      <c r="A2" s="34" t="s">
        <v>4</v>
      </c>
      <c r="B2" s="34"/>
      <c r="C2" s="34"/>
      <c r="D2" s="34"/>
      <c r="E2" s="34"/>
      <c r="F2" s="34"/>
      <c r="G2" s="34"/>
      <c r="H2" s="34"/>
      <c r="I2" s="34"/>
    </row>
    <row r="3" spans="1:9" ht="18" x14ac:dyDescent="0.25">
      <c r="A3" s="34" t="s">
        <v>5</v>
      </c>
      <c r="B3" s="34"/>
      <c r="C3" s="34"/>
      <c r="D3" s="34"/>
      <c r="E3" s="34"/>
      <c r="F3" s="34"/>
      <c r="G3" s="34"/>
      <c r="H3" s="34"/>
      <c r="I3" s="34"/>
    </row>
    <row r="4" spans="1:9" ht="18" x14ac:dyDescent="0.25">
      <c r="A4" s="34" t="s">
        <v>6</v>
      </c>
      <c r="B4" s="34"/>
      <c r="C4" s="34"/>
      <c r="D4" s="34"/>
      <c r="E4" s="34"/>
      <c r="F4" s="34"/>
      <c r="G4" s="34"/>
      <c r="H4" s="34"/>
      <c r="I4" s="34"/>
    </row>
    <row r="5" spans="1:9" ht="11.25" customHeight="1" thickBot="1" x14ac:dyDescent="0.25"/>
    <row r="6" spans="1:9" ht="82.5" customHeight="1" x14ac:dyDescent="0.2">
      <c r="A6" s="35" t="s">
        <v>0</v>
      </c>
      <c r="B6" s="36"/>
      <c r="C6" s="36"/>
      <c r="D6" s="8" t="s">
        <v>1</v>
      </c>
      <c r="E6" s="9" t="s">
        <v>7</v>
      </c>
      <c r="F6" s="9" t="s">
        <v>8</v>
      </c>
      <c r="G6" s="2" t="s">
        <v>9</v>
      </c>
      <c r="H6" s="2" t="s">
        <v>10</v>
      </c>
      <c r="I6" s="3" t="s">
        <v>11</v>
      </c>
    </row>
    <row r="7" spans="1:9" ht="15" x14ac:dyDescent="0.25">
      <c r="A7" s="37" t="s">
        <v>12</v>
      </c>
      <c r="B7" s="38"/>
      <c r="C7" s="38"/>
      <c r="D7" s="24">
        <v>600</v>
      </c>
      <c r="E7" s="10">
        <v>527.5</v>
      </c>
      <c r="F7" s="10">
        <v>319.17</v>
      </c>
      <c r="G7" s="10">
        <v>490</v>
      </c>
      <c r="H7" s="10">
        <v>511.67</v>
      </c>
      <c r="I7" s="11">
        <v>532.5</v>
      </c>
    </row>
    <row r="8" spans="1:9" ht="15" x14ac:dyDescent="0.25">
      <c r="A8" s="37" t="s">
        <v>13</v>
      </c>
      <c r="B8" s="38"/>
      <c r="C8" s="38"/>
      <c r="D8" s="24">
        <v>1500</v>
      </c>
      <c r="E8" s="10">
        <v>1251.58</v>
      </c>
      <c r="F8" s="10">
        <v>790.67</v>
      </c>
      <c r="G8" s="10">
        <v>1223.92</v>
      </c>
      <c r="H8" s="10">
        <v>1325.17</v>
      </c>
      <c r="I8" s="11">
        <v>1311.67</v>
      </c>
    </row>
    <row r="9" spans="1:9" ht="15" x14ac:dyDescent="0.25">
      <c r="A9" s="18" t="s">
        <v>17</v>
      </c>
      <c r="B9" s="19"/>
      <c r="C9" s="20"/>
      <c r="D9" s="24">
        <v>900</v>
      </c>
      <c r="E9" s="10">
        <v>440.69</v>
      </c>
      <c r="F9" s="10">
        <v>512.79</v>
      </c>
      <c r="G9" s="10">
        <v>900</v>
      </c>
      <c r="H9" s="10">
        <v>587.20000000000005</v>
      </c>
      <c r="I9" s="11">
        <v>470.58</v>
      </c>
    </row>
    <row r="10" spans="1:9" ht="15" x14ac:dyDescent="0.25">
      <c r="A10" s="18" t="s">
        <v>18</v>
      </c>
      <c r="B10" s="19"/>
      <c r="C10" s="20"/>
      <c r="D10" s="24">
        <f>SUM(D7:D9)</f>
        <v>3000</v>
      </c>
      <c r="E10" s="4">
        <f t="shared" ref="E10:I10" si="0">SUM(E7:E9)</f>
        <v>2219.77</v>
      </c>
      <c r="F10" s="4">
        <f t="shared" si="0"/>
        <v>1622.6299999999999</v>
      </c>
      <c r="G10" s="4">
        <f t="shared" si="0"/>
        <v>2613.92</v>
      </c>
      <c r="H10" s="12">
        <f t="shared" si="0"/>
        <v>2424.04</v>
      </c>
      <c r="I10" s="4">
        <f t="shared" si="0"/>
        <v>2314.75</v>
      </c>
    </row>
    <row r="11" spans="1:9" ht="15" x14ac:dyDescent="0.25">
      <c r="A11" s="5" t="s">
        <v>19</v>
      </c>
      <c r="B11" s="6"/>
      <c r="C11" s="7"/>
      <c r="D11" s="24">
        <v>500</v>
      </c>
      <c r="E11" s="12">
        <v>249.46</v>
      </c>
      <c r="F11" s="22">
        <v>0</v>
      </c>
      <c r="G11" s="12">
        <v>418.13</v>
      </c>
      <c r="H11" s="12">
        <v>410.11</v>
      </c>
      <c r="I11" s="17">
        <v>397.64</v>
      </c>
    </row>
    <row r="12" spans="1:9" ht="15" x14ac:dyDescent="0.25">
      <c r="A12" s="18" t="s">
        <v>20</v>
      </c>
      <c r="B12" s="19"/>
      <c r="C12" s="20"/>
      <c r="D12" s="25">
        <v>3500</v>
      </c>
      <c r="E12" s="12">
        <f>SUM(E10:E11)</f>
        <v>2469.23</v>
      </c>
      <c r="F12" s="22" t="s">
        <v>14</v>
      </c>
      <c r="G12" s="12">
        <f t="shared" ref="G12:I12" si="1">SUM(G10:G11)</f>
        <v>3032.05</v>
      </c>
      <c r="H12" s="12">
        <f t="shared" si="1"/>
        <v>2834.15</v>
      </c>
      <c r="I12" s="12">
        <f t="shared" si="1"/>
        <v>2712.39</v>
      </c>
    </row>
    <row r="13" spans="1:9" ht="15.75" thickBot="1" x14ac:dyDescent="0.3">
      <c r="A13" s="37" t="s">
        <v>21</v>
      </c>
      <c r="B13" s="38"/>
      <c r="C13" s="38"/>
      <c r="D13" s="21">
        <v>900</v>
      </c>
      <c r="E13" s="22">
        <v>0</v>
      </c>
      <c r="F13" s="22">
        <v>0</v>
      </c>
      <c r="G13" s="12">
        <v>900</v>
      </c>
      <c r="H13" s="12">
        <v>783.65</v>
      </c>
      <c r="I13" s="23">
        <v>0</v>
      </c>
    </row>
    <row r="14" spans="1:9" ht="15.75" thickBot="1" x14ac:dyDescent="0.3">
      <c r="A14" s="37" t="s">
        <v>15</v>
      </c>
      <c r="B14" s="38"/>
      <c r="C14" s="38"/>
      <c r="D14" s="26">
        <f>SUM(D7:D9)+D11</f>
        <v>3500</v>
      </c>
      <c r="E14" s="14" t="s">
        <v>14</v>
      </c>
      <c r="F14" s="14" t="s">
        <v>14</v>
      </c>
      <c r="G14" s="14">
        <f>SUM(G7:G8)+G11+G13</f>
        <v>3032.05</v>
      </c>
      <c r="H14" s="14">
        <f>SUM(H7:H8)+H11+H13</f>
        <v>3030.6000000000004</v>
      </c>
      <c r="I14" s="14" t="s">
        <v>14</v>
      </c>
    </row>
    <row r="15" spans="1:9" ht="15.75" thickBot="1" x14ac:dyDescent="0.3">
      <c r="A15" s="28" t="s">
        <v>2</v>
      </c>
      <c r="B15" s="29"/>
      <c r="C15" s="30"/>
      <c r="D15" s="13" t="s">
        <v>14</v>
      </c>
      <c r="E15" s="15" t="s">
        <v>14</v>
      </c>
      <c r="F15" s="15" t="s">
        <v>14</v>
      </c>
      <c r="G15" s="15">
        <v>1</v>
      </c>
      <c r="H15" s="15">
        <v>2</v>
      </c>
      <c r="I15" s="16" t="s">
        <v>14</v>
      </c>
    </row>
    <row r="17" spans="1:9" x14ac:dyDescent="0.2">
      <c r="A17" s="27" t="s">
        <v>16</v>
      </c>
      <c r="B17" s="27"/>
      <c r="C17" s="27"/>
      <c r="D17" s="27"/>
      <c r="E17" s="27"/>
      <c r="F17" s="27"/>
      <c r="G17" s="27"/>
      <c r="H17" s="27"/>
      <c r="I17" s="27"/>
    </row>
    <row r="22" spans="1:9" x14ac:dyDescent="0.2">
      <c r="G22" s="1" t="s">
        <v>14</v>
      </c>
    </row>
  </sheetData>
  <mergeCells count="11">
    <mergeCell ref="A17:I17"/>
    <mergeCell ref="A15:C15"/>
    <mergeCell ref="A1:I1"/>
    <mergeCell ref="A2:I2"/>
    <mergeCell ref="A3:I3"/>
    <mergeCell ref="A4:I4"/>
    <mergeCell ref="A6:C6"/>
    <mergeCell ref="A7:C7"/>
    <mergeCell ref="A8:C8"/>
    <mergeCell ref="A14:C14"/>
    <mergeCell ref="A13:C13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Nancy Storant</cp:lastModifiedBy>
  <cp:lastPrinted>2019-02-20T18:53:46Z</cp:lastPrinted>
  <dcterms:created xsi:type="dcterms:W3CDTF">2011-12-16T03:34:11Z</dcterms:created>
  <dcterms:modified xsi:type="dcterms:W3CDTF">2019-02-21T15:52:28Z</dcterms:modified>
</cp:coreProperties>
</file>